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1"/>
  </bookViews>
  <sheets>
    <sheet name="Popis OMM-a " sheetId="1" r:id="rId1"/>
    <sheet name="Troškovnik" sheetId="2" r:id="rId2"/>
    <sheet name="Sheet2" sheetId="3" state="veryHidden" r:id="rId3"/>
    <sheet name="XDO_METADATA" sheetId="4" state="veryHidden" r:id="rId4"/>
  </sheets>
  <definedNames>
    <definedName name="Energija">'Sheet2'!$A$9</definedName>
    <definedName name="Opskrba">'Sheet2'!$A$7</definedName>
    <definedName name="Pictures">INDIRECT('Sheet2'!$H$1)</definedName>
    <definedName name="XDO_?XDOFIELD1?">'Sheet2'!$B$1</definedName>
    <definedName name="XDO_?XDOFIELD10?">'Popis OMM-a '!$C$5:$C$12</definedName>
    <definedName name="XDO_?XDOFIELD11?">'Popis OMM-a '!#REF!</definedName>
    <definedName name="XDO_?XDOFIELD12?">'Popis OMM-a '!$D$5:$D$12</definedName>
    <definedName name="XDO_?XDOFIELD13?">'Popis OMM-a '!$E$5:$E$12</definedName>
    <definedName name="XDO_?XDOFIELD14?">'Popis OMM-a '!$E$2</definedName>
    <definedName name="XDO_?XDOFIELD15?">'Popis OMM-a '!#REF!</definedName>
    <definedName name="XDO_?XDOFIELD2?">'Popis OMM-a '!$A$4</definedName>
    <definedName name="XDO_?XDOFIELD3?">'Popis OMM-a '!$B$4</definedName>
    <definedName name="XDO_?XDOFIELD4?">'Popis OMM-a '!$C$4</definedName>
    <definedName name="XDO_?XDOFIELD5?">'Popis OMM-a '!#REF!</definedName>
    <definedName name="XDO_?XDOFIELD6?">'Popis OMM-a '!$D$4</definedName>
    <definedName name="XDO_?XDOFIELD7?">'Popis OMM-a '!$E$4</definedName>
    <definedName name="XDO_?XDOFIELD8?">'Popis OMM-a '!$A$5:$A$12</definedName>
    <definedName name="XDO_?XDOFIELD9?">'Popis OMM-a '!$B$5:$B$12</definedName>
    <definedName name="XDO_GROUP_?XDOG1?">'Popis OMM-a '!$A$5:$E$12</definedName>
  </definedNames>
  <calcPr fullCalcOnLoad="1"/>
</workbook>
</file>

<file path=xl/sharedStrings.xml><?xml version="1.0" encoding="utf-8"?>
<sst xmlns="http://schemas.openxmlformats.org/spreadsheetml/2006/main" count="106" uniqueCount="87">
  <si>
    <t>Naziv</t>
  </si>
  <si>
    <t>Šifra</t>
  </si>
  <si>
    <t>Adresa</t>
  </si>
  <si>
    <t>Napon</t>
  </si>
  <si>
    <t>Tarifni model</t>
  </si>
  <si>
    <t>OPĆINA NEGOSLAVCI</t>
  </si>
  <si>
    <t>0900253855</t>
  </si>
  <si>
    <t>NEGOSLAVCI, VUKOVARSKA 7</t>
  </si>
  <si>
    <t>0907689823</t>
  </si>
  <si>
    <t>NEGOSLAVCI, BRAĆE NERANDŽIĆ 2</t>
  </si>
  <si>
    <t>0907697680</t>
  </si>
  <si>
    <t>0907701475</t>
  </si>
  <si>
    <t>NEGOSLAVCI, BRAĆE NERANDŽIĆ 26</t>
  </si>
  <si>
    <t>0907718153</t>
  </si>
  <si>
    <t>JAVNA RASVJETA ŽSTS</t>
  </si>
  <si>
    <t>0908200370</t>
  </si>
  <si>
    <t xml:space="preserve">NEGOSLAVCI, VUKOVARSKA </t>
  </si>
  <si>
    <t>JAVNA RASVJETA</t>
  </si>
  <si>
    <t>0908200371</t>
  </si>
  <si>
    <t>NEGOSLAVCI, VUKOVARSKA 53</t>
  </si>
  <si>
    <t>0908201672</t>
  </si>
  <si>
    <t>NEGOSLAVCI, BRAĆE NERANDŽIĆ BB</t>
  </si>
  <si>
    <t>Pogon</t>
  </si>
  <si>
    <t>O000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</si>
  <si>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</si>
  <si>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</si>
  <si>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</si>
  <si>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</si>
  <si>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</si>
  <si>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</si>
  <si>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</si>
  <si>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</si>
  <si>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</si>
  <si>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</si>
  <si>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XDO_?XDOFIELD1?</t>
  </si>
  <si>
    <t>&lt;?DP?&gt;</t>
  </si>
  <si>
    <t>XDO_?XDOFIELD2?</t>
  </si>
  <si>
    <t>&lt;?POLJE_NAZIV?&gt;</t>
  </si>
  <si>
    <t>XDO_?XDOFIELD3?</t>
  </si>
  <si>
    <t>&lt;?POLJE_SIFRA?&gt;</t>
  </si>
  <si>
    <t>XDO_?XDOFIELD4?</t>
  </si>
  <si>
    <t>&lt;?POLJE_ADRESA?&gt;</t>
  </si>
  <si>
    <t>XDO_?XDOFIELD5?</t>
  </si>
  <si>
    <t>&lt;?POLJE_RACUNI_KUPACA?&gt;</t>
  </si>
  <si>
    <t>XDO_?XDOFIELD6?</t>
  </si>
  <si>
    <t>&lt;?POLJE_NAPON?&gt;</t>
  </si>
  <si>
    <t>XDO_?XDOFIELD7?</t>
  </si>
  <si>
    <t>&lt;?POLJE_TARIFNI_MODEL?&gt;</t>
  </si>
  <si>
    <t>XDO_?XDOFIELD8?</t>
  </si>
  <si>
    <t>&lt;?NAZIV?&gt;</t>
  </si>
  <si>
    <t>XDO_?XDOFIELD9?</t>
  </si>
  <si>
    <t>&lt;?SIFRA?&gt;</t>
  </si>
  <si>
    <t>XDO_?XDOFIELD10?</t>
  </si>
  <si>
    <t>&lt;?ADRESA?&gt;</t>
  </si>
  <si>
    <t>XDO_?XDOFIELD11?</t>
  </si>
  <si>
    <t>&lt;?RACUNI_KUPACA?&gt;</t>
  </si>
  <si>
    <t>XDO_?XDOFIELD12?</t>
  </si>
  <si>
    <t>&lt;?NAPON?&gt;</t>
  </si>
  <si>
    <t>XDO_?XDOFIELD13?</t>
  </si>
  <si>
    <t>&lt;?TARIFNI_MODELI_ID?&gt;</t>
  </si>
  <si>
    <t>XDO_?XDOFIELD14?</t>
  </si>
  <si>
    <t>&lt;?P_UGOVOR_ID?&gt;</t>
  </si>
  <si>
    <t>XDO_?XDOFIELD15?</t>
  </si>
  <si>
    <t>&lt;?MERILNA_TOCKA?&gt;</t>
  </si>
  <si>
    <t>XDO_GROUP_?XDOG1?</t>
  </si>
  <si>
    <t>&lt;xsl:for-each select=".//G_PODACI"&gt;</t>
  </si>
  <si>
    <t>&lt;/xsl:for-each&gt;</t>
  </si>
  <si>
    <t>BIJELI</t>
  </si>
  <si>
    <t>Žuti</t>
  </si>
  <si>
    <t>REDNI
BROJ</t>
  </si>
  <si>
    <t>MJERNA MJESTA</t>
  </si>
  <si>
    <t>TARIFNI MODEL</t>
  </si>
  <si>
    <t xml:space="preserve">Jedinična cijena        </t>
  </si>
  <si>
    <t xml:space="preserve">UKUPNA CIJENA            </t>
  </si>
  <si>
    <t>JT (kWh)</t>
  </si>
  <si>
    <t>Bijeli</t>
  </si>
  <si>
    <t>VT (kWh)</t>
  </si>
  <si>
    <t>NT (kWh)</t>
  </si>
  <si>
    <t>Naknada za poticanje proizvodnje iz obnovljivih izvora</t>
  </si>
  <si>
    <t>Ukupno (kWh)</t>
  </si>
  <si>
    <t>Trošarina za poslovnu uporabu električne energije</t>
  </si>
  <si>
    <t>UKUPAN IZNOS PONUDE BEZ PDV-a:</t>
  </si>
  <si>
    <t>UKUPAN IZNOS PDV:</t>
  </si>
  <si>
    <t>UKUPAN IZNOS PONUDE S PDV-om:</t>
  </si>
  <si>
    <t xml:space="preserve">Općina Negoslavci </t>
  </si>
  <si>
    <t xml:space="preserve">OKVIRNE KOLIČINE
(za 1 godinu) </t>
  </si>
  <si>
    <t>Crveni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</si>
</sst>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/m/yyyy\ h:mm:ss"/>
    <numFmt numFmtId="179" formatCode="0.0000"/>
    <numFmt numFmtId="180" formatCode="#,##0.000000"/>
    <numFmt numFmtId="181" formatCode="#,##0.0000"/>
    <numFmt numFmtId="182" formatCode="[$-41A]d\.\ mmmm\ yyyy\.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 Light"/>
      <family val="2"/>
    </font>
    <font>
      <b/>
      <sz val="10"/>
      <color indexed="8"/>
      <name val="Calibri Light"/>
      <family val="2"/>
    </font>
    <font>
      <sz val="8"/>
      <color indexed="8"/>
      <name val="Calibri Light"/>
      <family val="2"/>
    </font>
    <font>
      <sz val="8"/>
      <name val="Calibri Light"/>
      <family val="2"/>
    </font>
    <font>
      <sz val="10"/>
      <name val="Calibri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Segoe UI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 Light"/>
      <family val="2"/>
    </font>
    <font>
      <b/>
      <sz val="8"/>
      <color indexed="8"/>
      <name val="Calibri Light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F2F2F"/>
      <name val="Segoe UI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2C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178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34" borderId="10" xfId="0" applyFont="1" applyFill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1" fillId="34" borderId="10" xfId="0" applyFont="1" applyFill="1" applyBorder="1" applyAlignment="1">
      <alignment horizontal="right" vertical="center"/>
    </xf>
    <xf numFmtId="0" fontId="52" fillId="0" borderId="11" xfId="0" applyFont="1" applyFill="1" applyBorder="1" applyAlignment="1">
      <alignment horizontal="center" vertical="center"/>
    </xf>
    <xf numFmtId="4" fontId="0" fillId="0" borderId="12" xfId="0" applyNumberFormat="1" applyBorder="1" applyAlignment="1">
      <alignment/>
    </xf>
    <xf numFmtId="49" fontId="52" fillId="0" borderId="1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180" fontId="52" fillId="0" borderId="14" xfId="0" applyNumberFormat="1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49" fontId="52" fillId="0" borderId="15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180" fontId="52" fillId="0" borderId="17" xfId="0" applyNumberFormat="1" applyFont="1" applyFill="1" applyBorder="1" applyAlignment="1">
      <alignment horizontal="right" vertical="center"/>
    </xf>
    <xf numFmtId="0" fontId="52" fillId="2" borderId="18" xfId="0" applyFont="1" applyFill="1" applyBorder="1" applyAlignment="1">
      <alignment horizontal="center" vertical="center"/>
    </xf>
    <xf numFmtId="49" fontId="52" fillId="2" borderId="19" xfId="0" applyNumberFormat="1" applyFont="1" applyFill="1" applyBorder="1" applyAlignment="1">
      <alignment horizontal="center" vertical="center"/>
    </xf>
    <xf numFmtId="49" fontId="52" fillId="2" borderId="20" xfId="0" applyNumberFormat="1" applyFont="1" applyFill="1" applyBorder="1" applyAlignment="1">
      <alignment horizontal="center"/>
    </xf>
    <xf numFmtId="49" fontId="52" fillId="2" borderId="21" xfId="0" applyNumberFormat="1" applyFont="1" applyFill="1" applyBorder="1" applyAlignment="1">
      <alignment horizontal="center"/>
    </xf>
    <xf numFmtId="3" fontId="6" fillId="2" borderId="22" xfId="0" applyNumberFormat="1" applyFont="1" applyFill="1" applyBorder="1" applyAlignment="1">
      <alignment horizontal="center"/>
    </xf>
    <xf numFmtId="181" fontId="52" fillId="2" borderId="23" xfId="0" applyNumberFormat="1" applyFont="1" applyFill="1" applyBorder="1" applyAlignment="1">
      <alignment horizontal="right" vertical="center"/>
    </xf>
    <xf numFmtId="4" fontId="0" fillId="2" borderId="24" xfId="0" applyNumberFormat="1" applyFill="1" applyBorder="1" applyAlignment="1">
      <alignment/>
    </xf>
    <xf numFmtId="0" fontId="52" fillId="0" borderId="25" xfId="0" applyFont="1" applyFill="1" applyBorder="1" applyAlignment="1">
      <alignment horizontal="center" vertical="center"/>
    </xf>
    <xf numFmtId="49" fontId="52" fillId="0" borderId="26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180" fontId="52" fillId="0" borderId="25" xfId="0" applyNumberFormat="1" applyFont="1" applyFill="1" applyBorder="1" applyAlignment="1">
      <alignment horizontal="right" vertical="center"/>
    </xf>
    <xf numFmtId="4" fontId="0" fillId="0" borderId="28" xfId="0" applyNumberFormat="1" applyBorder="1" applyAlignment="1">
      <alignment/>
    </xf>
    <xf numFmtId="0" fontId="52" fillId="0" borderId="23" xfId="0" applyFont="1" applyFill="1" applyBorder="1" applyAlignment="1">
      <alignment horizontal="center" vertical="center"/>
    </xf>
    <xf numFmtId="49" fontId="52" fillId="0" borderId="21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180" fontId="52" fillId="0" borderId="23" xfId="0" applyNumberFormat="1" applyFont="1" applyFill="1" applyBorder="1" applyAlignment="1">
      <alignment horizontal="right" vertical="center"/>
    </xf>
    <xf numFmtId="0" fontId="52" fillId="2" borderId="29" xfId="0" applyFont="1" applyFill="1" applyBorder="1" applyAlignment="1">
      <alignment horizontal="center" vertical="center"/>
    </xf>
    <xf numFmtId="0" fontId="52" fillId="2" borderId="19" xfId="0" applyFont="1" applyFill="1" applyBorder="1" applyAlignment="1">
      <alignment horizontal="left"/>
    </xf>
    <xf numFmtId="0" fontId="52" fillId="2" borderId="30" xfId="0" applyFont="1" applyFill="1" applyBorder="1" applyAlignment="1">
      <alignment horizontal="left"/>
    </xf>
    <xf numFmtId="49" fontId="52" fillId="2" borderId="19" xfId="0" applyNumberFormat="1" applyFont="1" applyFill="1" applyBorder="1" applyAlignment="1">
      <alignment horizontal="center"/>
    </xf>
    <xf numFmtId="3" fontId="52" fillId="2" borderId="19" xfId="0" applyNumberFormat="1" applyFont="1" applyFill="1" applyBorder="1" applyAlignment="1">
      <alignment horizontal="center"/>
    </xf>
    <xf numFmtId="181" fontId="52" fillId="2" borderId="31" xfId="0" applyNumberFormat="1" applyFont="1" applyFill="1" applyBorder="1" applyAlignment="1">
      <alignment horizontal="right" vertical="center"/>
    </xf>
    <xf numFmtId="4" fontId="0" fillId="2" borderId="32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0" fontId="53" fillId="0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180" fontId="52" fillId="0" borderId="10" xfId="0" applyNumberFormat="1" applyFont="1" applyFill="1" applyBorder="1" applyAlignment="1" quotePrefix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right" vertical="center"/>
    </xf>
    <xf numFmtId="4" fontId="55" fillId="0" borderId="10" xfId="0" applyNumberFormat="1" applyFont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56" fillId="0" borderId="18" xfId="0" applyFont="1" applyBorder="1" applyAlignment="1">
      <alignment horizontal="right" vertical="center"/>
    </xf>
    <xf numFmtId="0" fontId="56" fillId="0" borderId="30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52" fillId="0" borderId="35" xfId="0" applyNumberFormat="1" applyFont="1" applyFill="1" applyBorder="1" applyAlignment="1">
      <alignment horizontal="center" vertical="center"/>
    </xf>
    <xf numFmtId="49" fontId="52" fillId="0" borderId="19" xfId="0" applyNumberFormat="1" applyFont="1" applyFill="1" applyBorder="1" applyAlignment="1">
      <alignment horizontal="center" vertical="center"/>
    </xf>
    <xf numFmtId="49" fontId="52" fillId="0" borderId="20" xfId="0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left"/>
    </xf>
    <xf numFmtId="0" fontId="52" fillId="0" borderId="37" xfId="0" applyFont="1" applyFill="1" applyBorder="1" applyAlignment="1">
      <alignment horizontal="left"/>
    </xf>
    <xf numFmtId="0" fontId="52" fillId="0" borderId="38" xfId="0" applyFont="1" applyFill="1" applyBorder="1" applyAlignment="1">
      <alignment horizontal="left"/>
    </xf>
    <xf numFmtId="0" fontId="52" fillId="0" borderId="19" xfId="0" applyFont="1" applyFill="1" applyBorder="1" applyAlignment="1">
      <alignment horizontal="left"/>
    </xf>
    <xf numFmtId="0" fontId="52" fillId="0" borderId="20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179" fontId="2" fillId="2" borderId="42" xfId="0" applyNumberFormat="1" applyFont="1" applyFill="1" applyBorder="1" applyAlignment="1">
      <alignment horizontal="center" vertical="center" wrapText="1"/>
    </xf>
    <xf numFmtId="179" fontId="2" fillId="2" borderId="31" xfId="0" applyNumberFormat="1" applyFont="1" applyFill="1" applyBorder="1" applyAlignment="1">
      <alignment horizontal="center" vertical="center" wrapText="1"/>
    </xf>
    <xf numFmtId="0" fontId="56" fillId="2" borderId="39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19050</xdr:rowOff>
    </xdr:from>
    <xdr:to>
      <xdr:col>0</xdr:col>
      <xdr:colOff>1743075</xdr:colOff>
      <xdr:row>6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90625"/>
          <a:ext cx="1733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0</xdr:col>
      <xdr:colOff>1828800</xdr:colOff>
      <xdr:row>8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43075"/>
          <a:ext cx="1828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3" sqref="E13"/>
    </sheetView>
  </sheetViews>
  <sheetFormatPr defaultColWidth="8.7109375" defaultRowHeight="15" customHeight="1"/>
  <cols>
    <col min="1" max="1" width="25.00390625" style="4" customWidth="1"/>
    <col min="2" max="2" width="12.140625" style="4" customWidth="1"/>
    <col min="3" max="3" width="37.57421875" style="4" customWidth="1"/>
    <col min="4" max="4" width="14.57421875" style="4" customWidth="1"/>
    <col min="5" max="5" width="13.00390625" style="4" customWidth="1"/>
    <col min="6" max="254" width="8.7109375" style="4" customWidth="1"/>
  </cols>
  <sheetData>
    <row r="1" ht="33" customHeight="1">
      <c r="E1" s="5"/>
    </row>
    <row r="2" ht="15">
      <c r="E2" s="6"/>
    </row>
    <row r="3" spans="1:7" ht="15.75" customHeight="1">
      <c r="A3" s="7"/>
      <c r="B3" s="7"/>
      <c r="C3" s="7"/>
      <c r="D3" s="7"/>
      <c r="E3" s="7"/>
      <c r="F3" s="7"/>
      <c r="G3" s="7"/>
    </row>
    <row r="4" spans="1:7" ht="18" customHeight="1">
      <c r="A4" s="8" t="s">
        <v>0</v>
      </c>
      <c r="B4" s="8" t="s">
        <v>1</v>
      </c>
      <c r="C4" s="8" t="s">
        <v>2</v>
      </c>
      <c r="D4" s="10" t="s">
        <v>3</v>
      </c>
      <c r="E4" s="10" t="s">
        <v>4</v>
      </c>
      <c r="F4" s="7"/>
      <c r="G4" s="7"/>
    </row>
    <row r="5" spans="1:7" ht="15.75" customHeight="1">
      <c r="A5" s="9" t="s">
        <v>5</v>
      </c>
      <c r="B5" s="9" t="s">
        <v>6</v>
      </c>
      <c r="C5" s="9" t="s">
        <v>7</v>
      </c>
      <c r="D5" s="9">
        <v>0.4</v>
      </c>
      <c r="E5" s="9" t="s">
        <v>67</v>
      </c>
      <c r="F5" s="7"/>
      <c r="G5" s="7"/>
    </row>
    <row r="6" spans="1:5" ht="15.75" customHeight="1">
      <c r="A6" s="9" t="s">
        <v>5</v>
      </c>
      <c r="B6" s="9" t="s">
        <v>8</v>
      </c>
      <c r="C6" s="9" t="s">
        <v>9</v>
      </c>
      <c r="D6" s="9">
        <v>0.4</v>
      </c>
      <c r="E6" s="9" t="s">
        <v>67</v>
      </c>
    </row>
    <row r="7" spans="1:5" ht="15.75" customHeight="1">
      <c r="A7" s="9" t="s">
        <v>5</v>
      </c>
      <c r="B7" s="9" t="s">
        <v>10</v>
      </c>
      <c r="C7" s="9" t="s">
        <v>7</v>
      </c>
      <c r="D7" s="9">
        <v>0.4</v>
      </c>
      <c r="E7" s="9" t="s">
        <v>67</v>
      </c>
    </row>
    <row r="8" spans="1:5" ht="15.75" customHeight="1">
      <c r="A8" s="9" t="s">
        <v>5</v>
      </c>
      <c r="B8" s="9" t="s">
        <v>11</v>
      </c>
      <c r="C8" s="9" t="s">
        <v>12</v>
      </c>
      <c r="D8" s="9">
        <v>0.4</v>
      </c>
      <c r="E8" s="9" t="s">
        <v>67</v>
      </c>
    </row>
    <row r="9" spans="1:5" ht="15.75" customHeight="1">
      <c r="A9" s="9" t="s">
        <v>5</v>
      </c>
      <c r="B9" s="9" t="s">
        <v>13</v>
      </c>
      <c r="C9" s="9" t="s">
        <v>9</v>
      </c>
      <c r="D9" s="9">
        <v>0.4</v>
      </c>
      <c r="E9" s="9" t="s">
        <v>67</v>
      </c>
    </row>
    <row r="10" spans="1:5" ht="15.75" customHeight="1">
      <c r="A10" s="9" t="s">
        <v>14</v>
      </c>
      <c r="B10" s="9" t="s">
        <v>15</v>
      </c>
      <c r="C10" s="9" t="s">
        <v>16</v>
      </c>
      <c r="D10" s="9">
        <v>0.4</v>
      </c>
      <c r="E10" s="9" t="s">
        <v>68</v>
      </c>
    </row>
    <row r="11" spans="1:5" ht="15.75" customHeight="1">
      <c r="A11" s="9" t="s">
        <v>17</v>
      </c>
      <c r="B11" s="9" t="s">
        <v>18</v>
      </c>
      <c r="C11" s="9" t="s">
        <v>19</v>
      </c>
      <c r="D11" s="9">
        <v>0.4</v>
      </c>
      <c r="E11" s="9" t="s">
        <v>68</v>
      </c>
    </row>
    <row r="12" spans="1:5" ht="15.75" customHeight="1">
      <c r="A12" s="9" t="s">
        <v>5</v>
      </c>
      <c r="B12" s="9" t="s">
        <v>20</v>
      </c>
      <c r="C12" s="9" t="s">
        <v>21</v>
      </c>
      <c r="D12" s="9">
        <v>0.4</v>
      </c>
      <c r="E12" s="9" t="s">
        <v>67</v>
      </c>
    </row>
    <row r="13" spans="1:7" ht="15">
      <c r="A13" s="7"/>
      <c r="B13" s="7"/>
      <c r="C13" s="7"/>
      <c r="D13" s="7"/>
      <c r="E13" s="7"/>
      <c r="F13" s="7"/>
      <c r="G13" s="7"/>
    </row>
    <row r="14" spans="1:7" ht="15">
      <c r="A14" s="7"/>
      <c r="B14" s="7"/>
      <c r="C14" s="7"/>
      <c r="D14" s="7"/>
      <c r="E14" s="7"/>
      <c r="F14" s="7"/>
      <c r="G14" s="7"/>
    </row>
    <row r="15" spans="1:7" ht="15">
      <c r="A15" s="7"/>
      <c r="B15" s="7"/>
      <c r="C15" s="7"/>
      <c r="D15" s="7"/>
      <c r="E15" s="7"/>
      <c r="F15" s="7"/>
      <c r="G15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F29" sqref="F29"/>
    </sheetView>
  </sheetViews>
  <sheetFormatPr defaultColWidth="9.140625" defaultRowHeight="15"/>
  <cols>
    <col min="1" max="1" width="13.57421875" style="0" customWidth="1"/>
    <col min="4" max="4" width="11.7109375" style="0" customWidth="1"/>
    <col min="5" max="5" width="13.421875" style="0" customWidth="1"/>
    <col min="7" max="7" width="10.8515625" style="0" customWidth="1"/>
    <col min="9" max="9" width="11.57421875" style="0" customWidth="1"/>
  </cols>
  <sheetData>
    <row r="1" spans="1:9" ht="15">
      <c r="A1" s="75" t="s">
        <v>69</v>
      </c>
      <c r="B1" s="77" t="s">
        <v>70</v>
      </c>
      <c r="C1" s="78"/>
      <c r="D1" s="79"/>
      <c r="E1" s="79" t="s">
        <v>71</v>
      </c>
      <c r="F1" s="83" t="s">
        <v>85</v>
      </c>
      <c r="G1" s="84"/>
      <c r="H1" s="87" t="s">
        <v>72</v>
      </c>
      <c r="I1" s="89" t="s">
        <v>73</v>
      </c>
    </row>
    <row r="2" spans="1:9" ht="15.75" thickBot="1">
      <c r="A2" s="76"/>
      <c r="B2" s="80"/>
      <c r="C2" s="81"/>
      <c r="D2" s="82"/>
      <c r="E2" s="82"/>
      <c r="F2" s="85"/>
      <c r="G2" s="86"/>
      <c r="H2" s="88"/>
      <c r="I2" s="90"/>
    </row>
    <row r="3" spans="1:9" ht="15.75" thickBot="1">
      <c r="A3" s="46">
        <v>1</v>
      </c>
      <c r="B3" s="60">
        <v>2</v>
      </c>
      <c r="C3" s="61"/>
      <c r="D3" s="62"/>
      <c r="E3" s="49">
        <v>3</v>
      </c>
      <c r="F3" s="63">
        <v>4</v>
      </c>
      <c r="G3" s="63"/>
      <c r="H3" s="48">
        <v>5</v>
      </c>
      <c r="I3" s="46">
        <v>6</v>
      </c>
    </row>
    <row r="4" spans="1:9" ht="15">
      <c r="A4" s="53">
        <v>2</v>
      </c>
      <c r="B4" s="47"/>
      <c r="C4" s="47"/>
      <c r="D4" s="47"/>
      <c r="E4" s="52" t="s">
        <v>86</v>
      </c>
      <c r="F4" s="17" t="s">
        <v>76</v>
      </c>
      <c r="G4" s="54">
        <v>5100</v>
      </c>
      <c r="H4" s="57"/>
      <c r="I4" s="55">
        <v>0</v>
      </c>
    </row>
    <row r="5" spans="1:9" ht="15.75" thickBot="1">
      <c r="A5" s="11">
        <v>3</v>
      </c>
      <c r="B5" s="64" t="s">
        <v>84</v>
      </c>
      <c r="C5" s="64"/>
      <c r="D5" s="64"/>
      <c r="E5" s="13" t="s">
        <v>86</v>
      </c>
      <c r="F5" s="19" t="s">
        <v>77</v>
      </c>
      <c r="G5" s="50">
        <v>2100</v>
      </c>
      <c r="H5" s="51"/>
      <c r="I5" s="56">
        <v>0</v>
      </c>
    </row>
    <row r="6" spans="1:9" ht="15">
      <c r="A6" s="16">
        <v>4</v>
      </c>
      <c r="B6" s="64"/>
      <c r="C6" s="64"/>
      <c r="D6" s="65"/>
      <c r="E6" s="13" t="s">
        <v>68</v>
      </c>
      <c r="F6" s="13" t="s">
        <v>74</v>
      </c>
      <c r="G6" s="14">
        <v>36000</v>
      </c>
      <c r="H6" s="15"/>
      <c r="I6" s="12">
        <f>G6*H6</f>
        <v>0</v>
      </c>
    </row>
    <row r="7" spans="1:9" ht="15">
      <c r="A7" s="68">
        <v>5</v>
      </c>
      <c r="B7" s="64"/>
      <c r="C7" s="64"/>
      <c r="D7" s="65"/>
      <c r="E7" s="17" t="s">
        <v>75</v>
      </c>
      <c r="F7" s="17" t="s">
        <v>76</v>
      </c>
      <c r="G7" s="18">
        <v>6000</v>
      </c>
      <c r="H7" s="15"/>
      <c r="I7" s="12">
        <f>G7*H7</f>
        <v>0</v>
      </c>
    </row>
    <row r="8" spans="1:9" ht="15.75" thickBot="1">
      <c r="A8" s="69"/>
      <c r="B8" s="66"/>
      <c r="C8" s="66"/>
      <c r="D8" s="67"/>
      <c r="E8" s="19" t="s">
        <v>75</v>
      </c>
      <c r="F8" s="19" t="s">
        <v>77</v>
      </c>
      <c r="G8" s="20">
        <v>3000</v>
      </c>
      <c r="H8" s="21"/>
      <c r="I8" s="12">
        <f>G8*H8</f>
        <v>0</v>
      </c>
    </row>
    <row r="9" spans="1:9" ht="15.75" thickBot="1">
      <c r="A9" s="22"/>
      <c r="B9" s="23"/>
      <c r="C9" s="23"/>
      <c r="D9" s="23"/>
      <c r="E9" s="24"/>
      <c r="F9" s="25"/>
      <c r="G9" s="26"/>
      <c r="H9" s="27"/>
      <c r="I9" s="28"/>
    </row>
    <row r="10" spans="1:9" ht="15.75" thickBot="1">
      <c r="A10" s="29">
        <v>6</v>
      </c>
      <c r="B10" s="70" t="s">
        <v>78</v>
      </c>
      <c r="C10" s="71"/>
      <c r="D10" s="71"/>
      <c r="E10" s="72"/>
      <c r="F10" s="30" t="s">
        <v>79</v>
      </c>
      <c r="G10" s="31">
        <f>SUM(G4:G9)</f>
        <v>52200</v>
      </c>
      <c r="H10" s="32"/>
      <c r="I10" s="33">
        <f>G10*H10</f>
        <v>0</v>
      </c>
    </row>
    <row r="11" spans="1:9" ht="15.75" thickBot="1">
      <c r="A11" s="34">
        <v>7</v>
      </c>
      <c r="B11" s="73" t="s">
        <v>80</v>
      </c>
      <c r="C11" s="73"/>
      <c r="D11" s="73"/>
      <c r="E11" s="74"/>
      <c r="F11" s="35" t="s">
        <v>79</v>
      </c>
      <c r="G11" s="36">
        <f>G10</f>
        <v>52200</v>
      </c>
      <c r="H11" s="37"/>
      <c r="I11" s="33">
        <f>G11*H11</f>
        <v>0</v>
      </c>
    </row>
    <row r="12" spans="1:9" ht="15.75" thickBot="1">
      <c r="A12" s="38"/>
      <c r="B12" s="39"/>
      <c r="C12" s="39"/>
      <c r="D12" s="40"/>
      <c r="E12" s="40"/>
      <c r="F12" s="41"/>
      <c r="G12" s="42"/>
      <c r="H12" s="43"/>
      <c r="I12" s="44"/>
    </row>
    <row r="13" spans="1:9" ht="15.75" thickBot="1">
      <c r="A13" s="58" t="s">
        <v>81</v>
      </c>
      <c r="B13" s="59"/>
      <c r="C13" s="59"/>
      <c r="D13" s="59"/>
      <c r="E13" s="59"/>
      <c r="F13" s="59"/>
      <c r="G13" s="59"/>
      <c r="H13" s="59"/>
      <c r="I13" s="45">
        <f>SUM(I5:I12)</f>
        <v>0</v>
      </c>
    </row>
    <row r="14" spans="1:9" ht="15.75" thickBot="1">
      <c r="A14" s="58" t="s">
        <v>82</v>
      </c>
      <c r="B14" s="59"/>
      <c r="C14" s="59"/>
      <c r="D14" s="59"/>
      <c r="E14" s="59"/>
      <c r="F14" s="59"/>
      <c r="G14" s="59"/>
      <c r="H14" s="59"/>
      <c r="I14" s="45">
        <f>I13*0.13</f>
        <v>0</v>
      </c>
    </row>
    <row r="15" spans="1:9" ht="15.75" thickBot="1">
      <c r="A15" s="58" t="s">
        <v>83</v>
      </c>
      <c r="B15" s="59"/>
      <c r="C15" s="59"/>
      <c r="D15" s="59"/>
      <c r="E15" s="59"/>
      <c r="F15" s="59"/>
      <c r="G15" s="59"/>
      <c r="H15" s="59"/>
      <c r="I15" s="45">
        <f>SUM(I13:I14)</f>
        <v>0</v>
      </c>
    </row>
  </sheetData>
  <sheetProtection/>
  <mergeCells count="15">
    <mergeCell ref="A1:A2"/>
    <mergeCell ref="B1:D2"/>
    <mergeCell ref="E1:E2"/>
    <mergeCell ref="F1:G2"/>
    <mergeCell ref="H1:H2"/>
    <mergeCell ref="I1:I2"/>
    <mergeCell ref="A13:H13"/>
    <mergeCell ref="A14:H14"/>
    <mergeCell ref="A15:H15"/>
    <mergeCell ref="B3:D3"/>
    <mergeCell ref="F3:G3"/>
    <mergeCell ref="B5:D8"/>
    <mergeCell ref="A7:A8"/>
    <mergeCell ref="B10:E10"/>
    <mergeCell ref="B11:E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8.140625" style="0" customWidth="1"/>
  </cols>
  <sheetData>
    <row r="1" spans="1:8" ht="15">
      <c r="A1" t="s">
        <v>22</v>
      </c>
      <c r="B1" t="s">
        <v>23</v>
      </c>
      <c r="H1" t="str">
        <f>IF(OR(B1="O000",B1=""),"Opskrba","Energija")</f>
        <v>Opskrba</v>
      </c>
    </row>
    <row r="4" spans="1:8" ht="17.25" customHeight="1">
      <c r="A4" s="1"/>
      <c r="H4" s="3"/>
    </row>
    <row r="5" ht="15">
      <c r="A5" s="2"/>
    </row>
    <row r="6" ht="15">
      <c r="A6" s="2"/>
    </row>
    <row r="7" ht="28.5" customHeight="1">
      <c r="A7" s="2"/>
    </row>
    <row r="8" ht="15">
      <c r="A8" s="2"/>
    </row>
    <row r="9" ht="24" customHeight="1">
      <c r="A9" s="2"/>
    </row>
    <row r="10" ht="15">
      <c r="A10" s="2"/>
    </row>
    <row r="11" ht="15">
      <c r="A11" s="2"/>
    </row>
    <row r="12" ht="15">
      <c r="A12" s="2"/>
    </row>
    <row r="13" ht="15">
      <c r="A13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24</v>
      </c>
    </row>
    <row r="2" ht="15">
      <c r="A2" t="s">
        <v>25</v>
      </c>
    </row>
    <row r="3" ht="15">
      <c r="A3" t="s">
        <v>26</v>
      </c>
    </row>
    <row r="4" ht="15">
      <c r="A4" t="s">
        <v>27</v>
      </c>
    </row>
    <row r="5" spans="1:2" ht="15">
      <c r="A5" t="s">
        <v>28</v>
      </c>
      <c r="B5" t="s">
        <v>29</v>
      </c>
    </row>
    <row r="6" ht="15">
      <c r="A6" t="s">
        <v>30</v>
      </c>
    </row>
    <row r="7" ht="15">
      <c r="A7" t="s">
        <v>31</v>
      </c>
    </row>
    <row r="8" ht="15">
      <c r="A8" t="s">
        <v>32</v>
      </c>
    </row>
    <row r="10" ht="15">
      <c r="A10" t="s">
        <v>33</v>
      </c>
    </row>
    <row r="11" spans="1:2" ht="15">
      <c r="A11" t="s">
        <v>34</v>
      </c>
      <c r="B11" t="s">
        <v>35</v>
      </c>
    </row>
    <row r="12" spans="1:2" ht="15">
      <c r="A12" t="s">
        <v>36</v>
      </c>
      <c r="B12" t="s">
        <v>37</v>
      </c>
    </row>
    <row r="13" spans="1:2" ht="15">
      <c r="A13" t="s">
        <v>38</v>
      </c>
      <c r="B13" t="s">
        <v>39</v>
      </c>
    </row>
    <row r="14" spans="1:2" ht="15">
      <c r="A14" t="s">
        <v>40</v>
      </c>
      <c r="B14" t="s">
        <v>41</v>
      </c>
    </row>
    <row r="15" spans="1:2" ht="15">
      <c r="A15" t="s">
        <v>42</v>
      </c>
      <c r="B15" t="s">
        <v>43</v>
      </c>
    </row>
    <row r="16" spans="1:2" ht="15">
      <c r="A16" t="s">
        <v>44</v>
      </c>
      <c r="B16" t="s">
        <v>45</v>
      </c>
    </row>
    <row r="17" spans="1:2" ht="15">
      <c r="A17" t="s">
        <v>46</v>
      </c>
      <c r="B17" t="s">
        <v>47</v>
      </c>
    </row>
    <row r="18" spans="1:2" ht="15">
      <c r="A18" t="s">
        <v>48</v>
      </c>
      <c r="B18" t="s">
        <v>49</v>
      </c>
    </row>
    <row r="19" spans="1:2" ht="15">
      <c r="A19" t="s">
        <v>50</v>
      </c>
      <c r="B19" t="s">
        <v>51</v>
      </c>
    </row>
    <row r="20" spans="1:2" ht="15">
      <c r="A20" t="s">
        <v>52</v>
      </c>
      <c r="B20" t="s">
        <v>53</v>
      </c>
    </row>
    <row r="21" spans="1:2" ht="15">
      <c r="A21" t="s">
        <v>54</v>
      </c>
      <c r="B21" t="s">
        <v>55</v>
      </c>
    </row>
    <row r="22" spans="1:2" ht="15">
      <c r="A22" t="s">
        <v>56</v>
      </c>
      <c r="B22" t="s">
        <v>57</v>
      </c>
    </row>
    <row r="23" spans="1:2" ht="15">
      <c r="A23" t="s">
        <v>58</v>
      </c>
      <c r="B23" t="s">
        <v>59</v>
      </c>
    </row>
    <row r="24" spans="1:2" ht="15">
      <c r="A24" t="s">
        <v>60</v>
      </c>
      <c r="B24" t="s">
        <v>61</v>
      </c>
    </row>
    <row r="25" spans="1:2" ht="15">
      <c r="A25" t="s">
        <v>62</v>
      </c>
      <c r="B25" t="s">
        <v>63</v>
      </c>
    </row>
    <row r="26" spans="1:3" ht="15">
      <c r="A26" t="s">
        <v>64</v>
      </c>
      <c r="B26" t="s">
        <v>65</v>
      </c>
      <c r="C26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Smojver</dc:creator>
  <cp:keywords/>
  <dc:description/>
  <cp:lastModifiedBy>Vukovar</cp:lastModifiedBy>
  <dcterms:created xsi:type="dcterms:W3CDTF">2019-10-23T08:08:56Z</dcterms:created>
  <dcterms:modified xsi:type="dcterms:W3CDTF">2023-03-14T10:55:52Z</dcterms:modified>
  <cp:category/>
  <cp:version/>
  <cp:contentType/>
  <cp:contentStatus/>
</cp:coreProperties>
</file>